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210" windowHeight="9240" activeTab="0"/>
  </bookViews>
  <sheets>
    <sheet name="Official" sheetId="1" r:id="rId1"/>
    <sheet name="Over-Under" sheetId="2" state="hidden" r:id="rId2"/>
  </sheets>
  <definedNames>
    <definedName name="_xlnm.Print_Titles" localSheetId="0">'Official'!$1:$5</definedName>
    <definedName name="_xlnm.Print_Titles" localSheetId="1">'Over-Under'!$1:$5</definedName>
  </definedNames>
  <calcPr fullCalcOnLoad="1"/>
</workbook>
</file>

<file path=xl/sharedStrings.xml><?xml version="1.0" encoding="utf-8"?>
<sst xmlns="http://schemas.openxmlformats.org/spreadsheetml/2006/main" count="123" uniqueCount="56">
  <si>
    <t>U. S. SENATOR</t>
  </si>
  <si>
    <t xml:space="preserve"> </t>
  </si>
  <si>
    <t xml:space="preserve">                                                                                                                                                                       </t>
  </si>
  <si>
    <t>TOTAL VOTERS:</t>
  </si>
  <si>
    <t>CV1</t>
  </si>
  <si>
    <t>CV2</t>
  </si>
  <si>
    <t>CV3</t>
  </si>
  <si>
    <t>BL/LN</t>
  </si>
  <si>
    <t>CW</t>
  </si>
  <si>
    <t>JO/IN</t>
  </si>
  <si>
    <t>PL/FR</t>
  </si>
  <si>
    <t>TY/CH</t>
  </si>
  <si>
    <t>VM/DG/SH</t>
  </si>
  <si>
    <t>WALNUT</t>
  </si>
  <si>
    <t>WS/WE</t>
  </si>
  <si>
    <t>ABSENTEE</t>
  </si>
  <si>
    <t>TOTAL</t>
  </si>
  <si>
    <t>PROVISIONAL</t>
  </si>
  <si>
    <t>POLLS</t>
  </si>
  <si>
    <t>Voted at</t>
  </si>
  <si>
    <t>Charles E Grassley (Rep)</t>
  </si>
  <si>
    <t>Thomas L Fiegen (Dem)</t>
  </si>
  <si>
    <t>Robert M Hogg (Dem)</t>
  </si>
  <si>
    <t>Patty Judge (Dem)</t>
  </si>
  <si>
    <t>Bob Krause (Dem)</t>
  </si>
  <si>
    <t>U.S. Representative - Dist 2</t>
  </si>
  <si>
    <t>Christopher Peters (Rep)</t>
  </si>
  <si>
    <t>Write-ins (Rep)</t>
  </si>
  <si>
    <t>Write-ins (Dem)</t>
  </si>
  <si>
    <t>Dave Loebsack (Dem)</t>
  </si>
  <si>
    <t>State Senator Dist 40</t>
  </si>
  <si>
    <t>Ken Rozenboom (Rep)</t>
  </si>
  <si>
    <t>State Representive - Dist 80</t>
  </si>
  <si>
    <t>Larry Sheets (Rep)</t>
  </si>
  <si>
    <t>Levi Grenko (Dem)</t>
  </si>
  <si>
    <t>Board of Supervisors (Vote for 2)</t>
  </si>
  <si>
    <t>Linda Demry (Rep)</t>
  </si>
  <si>
    <t>Neal Smith (Rep)</t>
  </si>
  <si>
    <t>Jody McDanel (Dem)</t>
  </si>
  <si>
    <t>County Auditor</t>
  </si>
  <si>
    <t>Kelly Howard (Rep)</t>
  </si>
  <si>
    <t>Judy Dorman (Dem)</t>
  </si>
  <si>
    <t>County Sheriff</t>
  </si>
  <si>
    <t>Gary D. Anderson</t>
  </si>
  <si>
    <t>APPANOOSE COUNTY UNOFFICIAL PRIMARY ELECTION RESULTS JUNE 7, 2016</t>
  </si>
  <si>
    <t>Overvotes</t>
  </si>
  <si>
    <t>Undervotes</t>
  </si>
  <si>
    <t>UN/UD</t>
  </si>
  <si>
    <t>Write-ins</t>
  </si>
  <si>
    <t>City of Mystic</t>
  </si>
  <si>
    <t>Councilperson At-Large TFV (Vote for 1)</t>
  </si>
  <si>
    <t>Gary Snuggs</t>
  </si>
  <si>
    <t>Willis Earl Chambers III</t>
  </si>
  <si>
    <t>Total Eligible Voters</t>
  </si>
  <si>
    <t>Turnout</t>
  </si>
  <si>
    <t>OFFICIAL SPECIAL ELECTION RESULTS JULY 7,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</si>
</sst>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1" fillId="34" borderId="14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49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25.8515625" style="0" bestFit="1" customWidth="1"/>
    <col min="2" max="11" width="8.28125" style="0" hidden="1" customWidth="1"/>
    <col min="12" max="12" width="8.28125" style="0" customWidth="1"/>
    <col min="13" max="13" width="8.28125" style="0" hidden="1" customWidth="1"/>
    <col min="14" max="14" width="8.28125" style="0" customWidth="1"/>
    <col min="15" max="15" width="10.7109375" style="0" hidden="1" customWidth="1"/>
    <col min="16" max="16" width="8.28125" style="0" customWidth="1"/>
    <col min="17" max="17" width="9.140625" style="6" customWidth="1"/>
  </cols>
  <sheetData>
    <row r="1" spans="1:16" ht="18" customHeight="1">
      <c r="A1" s="39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6" t="s">
        <v>1</v>
      </c>
    </row>
    <row r="3" spans="1:16" ht="15" customHeight="1" thickBot="1">
      <c r="A3" s="1" t="s">
        <v>3</v>
      </c>
      <c r="B3" s="15"/>
      <c r="C3" s="15"/>
      <c r="D3" s="15"/>
      <c r="E3" s="15"/>
      <c r="F3" s="15"/>
      <c r="G3" s="16"/>
      <c r="H3" s="16"/>
      <c r="I3" s="16"/>
      <c r="J3" s="16"/>
      <c r="K3" s="16"/>
      <c r="L3" s="16">
        <v>86</v>
      </c>
      <c r="M3" s="16"/>
      <c r="N3" s="16">
        <v>2</v>
      </c>
      <c r="O3" s="16">
        <v>0</v>
      </c>
      <c r="P3" s="17">
        <f>SUM(B3:O3)</f>
        <v>88</v>
      </c>
    </row>
    <row r="4" spans="1:17" ht="13.5" thickBo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9" t="s">
        <v>19</v>
      </c>
    </row>
    <row r="5" spans="1:17" ht="15.75" customHeight="1" thickBot="1">
      <c r="A5" s="3"/>
      <c r="B5" s="35" t="s">
        <v>4</v>
      </c>
      <c r="C5" s="35" t="s">
        <v>5</v>
      </c>
      <c r="D5" s="35" t="s">
        <v>6</v>
      </c>
      <c r="E5" s="35" t="s">
        <v>7</v>
      </c>
      <c r="F5" s="35" t="s">
        <v>8</v>
      </c>
      <c r="G5" s="35" t="s">
        <v>9</v>
      </c>
      <c r="H5" s="35" t="s">
        <v>10</v>
      </c>
      <c r="I5" s="35" t="s">
        <v>11</v>
      </c>
      <c r="J5" s="35" t="s">
        <v>47</v>
      </c>
      <c r="K5" s="36" t="s">
        <v>12</v>
      </c>
      <c r="L5" s="36" t="s">
        <v>13</v>
      </c>
      <c r="M5" s="35" t="s">
        <v>14</v>
      </c>
      <c r="N5" s="5" t="s">
        <v>15</v>
      </c>
      <c r="O5" s="5" t="s">
        <v>17</v>
      </c>
      <c r="P5" s="8" t="s">
        <v>16</v>
      </c>
      <c r="Q5" s="7" t="s">
        <v>18</v>
      </c>
    </row>
    <row r="6" spans="1:16" ht="12.75">
      <c r="A6" s="2" t="s">
        <v>49</v>
      </c>
      <c r="B6" s="11" t="s">
        <v>1</v>
      </c>
      <c r="C6" s="11" t="s">
        <v>1</v>
      </c>
      <c r="D6" s="14" t="s">
        <v>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 t="s">
        <v>1</v>
      </c>
    </row>
    <row r="7" spans="1:16" ht="12.75">
      <c r="A7" s="2" t="s">
        <v>50</v>
      </c>
      <c r="B7" s="11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"/>
    </row>
    <row r="8" spans="1:17" ht="12.75">
      <c r="A8" s="19" t="s">
        <v>51</v>
      </c>
      <c r="B8" s="20"/>
      <c r="C8" s="20"/>
      <c r="D8" s="21"/>
      <c r="E8" s="20"/>
      <c r="F8" s="20"/>
      <c r="G8" s="20"/>
      <c r="H8" s="20"/>
      <c r="I8" s="20"/>
      <c r="J8" s="32"/>
      <c r="K8" s="20"/>
      <c r="L8" s="20">
        <v>47</v>
      </c>
      <c r="M8" s="20"/>
      <c r="N8" s="20">
        <v>1</v>
      </c>
      <c r="O8" s="20">
        <v>0</v>
      </c>
      <c r="P8" s="10">
        <f>SUM(B8:O8)</f>
        <v>48</v>
      </c>
      <c r="Q8" s="6">
        <f>SUM(P8-N8)</f>
        <v>47</v>
      </c>
    </row>
    <row r="9" spans="1:17" s="30" customFormat="1" ht="12.75">
      <c r="A9" s="31" t="s">
        <v>52</v>
      </c>
      <c r="B9" s="26"/>
      <c r="C9" s="26"/>
      <c r="D9" s="27"/>
      <c r="E9" s="26"/>
      <c r="F9" s="26"/>
      <c r="G9" s="26"/>
      <c r="H9" s="26"/>
      <c r="I9" s="26"/>
      <c r="J9" s="33"/>
      <c r="K9" s="26"/>
      <c r="L9" s="26">
        <v>39</v>
      </c>
      <c r="M9" s="26"/>
      <c r="N9" s="26">
        <v>1</v>
      </c>
      <c r="O9" s="26">
        <v>0</v>
      </c>
      <c r="P9" s="28">
        <f>SUM(B9:O9)</f>
        <v>40</v>
      </c>
      <c r="Q9" s="29">
        <f>SUM(P9-N9)</f>
        <v>39</v>
      </c>
    </row>
    <row r="10" spans="1:17" ht="12.75">
      <c r="A10" s="19" t="s">
        <v>48</v>
      </c>
      <c r="B10" s="20"/>
      <c r="C10" s="20"/>
      <c r="D10" s="21"/>
      <c r="E10" s="20"/>
      <c r="F10" s="20"/>
      <c r="G10" s="20"/>
      <c r="H10" s="20"/>
      <c r="I10" s="20"/>
      <c r="J10" s="32"/>
      <c r="K10" s="20"/>
      <c r="L10" s="20">
        <v>0</v>
      </c>
      <c r="M10" s="20"/>
      <c r="N10" s="20">
        <v>0</v>
      </c>
      <c r="O10" s="20">
        <v>0</v>
      </c>
      <c r="P10" s="10">
        <f>SUM(B10:O10)</f>
        <v>0</v>
      </c>
      <c r="Q10" s="6">
        <f>SUM(P10-N10)</f>
        <v>0</v>
      </c>
    </row>
    <row r="12" spans="14:16" ht="12.75">
      <c r="N12" s="37" t="s">
        <v>53</v>
      </c>
      <c r="P12">
        <v>262</v>
      </c>
    </row>
    <row r="13" spans="14:16" ht="12.75">
      <c r="N13" s="37" t="s">
        <v>54</v>
      </c>
      <c r="P13" s="38">
        <f>P3/P12</f>
        <v>0.33587786259541985</v>
      </c>
    </row>
    <row r="14" ht="12.75">
      <c r="J14" t="s">
        <v>1</v>
      </c>
    </row>
  </sheetData>
  <sheetProtection/>
  <mergeCells count="2">
    <mergeCell ref="A2:P2"/>
    <mergeCell ref="A4:P4"/>
  </mergeCells>
  <printOptions gridLines="1"/>
  <pageMargins left="0.25" right="0.25" top="0.75" bottom="0.75" header="0.3" footer="0.3"/>
  <pageSetup orientation="portrait" r:id="rId1"/>
  <headerFooter alignWithMargins="0">
    <oddFooter>&amp;C&amp;P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S71" sqref="S71"/>
    </sheetView>
  </sheetViews>
  <sheetFormatPr defaultColWidth="9.140625" defaultRowHeight="12.75"/>
  <cols>
    <col min="1" max="1" width="27.7109375" style="0" customWidth="1"/>
    <col min="2" max="14" width="8.28125" style="0" customWidth="1"/>
    <col min="15" max="15" width="10.7109375" style="0" customWidth="1"/>
    <col min="16" max="16" width="8.28125" style="0" customWidth="1"/>
    <col min="17" max="17" width="9.140625" style="6" customWidth="1"/>
  </cols>
  <sheetData>
    <row r="1" spans="1:16" ht="18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1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6" t="s">
        <v>1</v>
      </c>
    </row>
    <row r="3" spans="1:16" ht="15" customHeight="1" thickBot="1">
      <c r="A3" s="1" t="s">
        <v>3</v>
      </c>
      <c r="B3" s="15">
        <v>34</v>
      </c>
      <c r="C3" s="15">
        <v>45</v>
      </c>
      <c r="D3" s="15">
        <v>58</v>
      </c>
      <c r="E3" s="15">
        <v>26</v>
      </c>
      <c r="F3" s="15">
        <v>33</v>
      </c>
      <c r="G3" s="16">
        <v>29</v>
      </c>
      <c r="H3" s="16">
        <v>14</v>
      </c>
      <c r="I3" s="16">
        <v>43</v>
      </c>
      <c r="J3" s="16">
        <v>36</v>
      </c>
      <c r="K3" s="16">
        <v>38</v>
      </c>
      <c r="L3" s="16">
        <v>29</v>
      </c>
      <c r="M3" s="16">
        <v>58</v>
      </c>
      <c r="N3" s="16">
        <v>53</v>
      </c>
      <c r="O3" s="16">
        <v>0</v>
      </c>
      <c r="P3" s="17">
        <f>SUM(B3:O3)</f>
        <v>496</v>
      </c>
    </row>
    <row r="4" spans="1:17" ht="13.5" thickBo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9" t="s">
        <v>19</v>
      </c>
    </row>
    <row r="5" spans="1:17" ht="15.75" customHeight="1" thickBot="1">
      <c r="A5" s="3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47</v>
      </c>
      <c r="K5" s="5" t="s">
        <v>12</v>
      </c>
      <c r="L5" s="5" t="s">
        <v>13</v>
      </c>
      <c r="M5" s="4" t="s">
        <v>14</v>
      </c>
      <c r="N5" s="5" t="s">
        <v>15</v>
      </c>
      <c r="O5" s="5" t="s">
        <v>17</v>
      </c>
      <c r="P5" s="8" t="s">
        <v>16</v>
      </c>
      <c r="Q5" s="7" t="s">
        <v>18</v>
      </c>
    </row>
    <row r="6" spans="1:16" ht="12.75">
      <c r="A6" s="2" t="s">
        <v>0</v>
      </c>
      <c r="B6" s="11" t="s">
        <v>1</v>
      </c>
      <c r="C6" s="11" t="s">
        <v>1</v>
      </c>
      <c r="D6" s="14" t="s">
        <v>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 t="s">
        <v>1</v>
      </c>
    </row>
    <row r="7" spans="1:17" ht="12.75">
      <c r="A7" s="19" t="s">
        <v>20</v>
      </c>
      <c r="B7" s="20">
        <v>14</v>
      </c>
      <c r="C7" s="20">
        <v>21</v>
      </c>
      <c r="D7" s="21">
        <v>33</v>
      </c>
      <c r="E7" s="20">
        <v>15</v>
      </c>
      <c r="F7" s="20">
        <v>15</v>
      </c>
      <c r="G7" s="20">
        <v>16</v>
      </c>
      <c r="H7" s="20">
        <v>3</v>
      </c>
      <c r="I7" s="20">
        <v>19</v>
      </c>
      <c r="J7" s="20">
        <v>19</v>
      </c>
      <c r="K7" s="20">
        <v>15</v>
      </c>
      <c r="L7" s="20">
        <v>7</v>
      </c>
      <c r="M7" s="20">
        <v>31</v>
      </c>
      <c r="N7" s="20">
        <v>24</v>
      </c>
      <c r="O7" s="20">
        <v>0</v>
      </c>
      <c r="P7" s="10">
        <f>SUM(B7:O7)</f>
        <v>232</v>
      </c>
      <c r="Q7" s="6">
        <f>SUM(P7-N7)</f>
        <v>208</v>
      </c>
    </row>
    <row r="8" spans="1:17" s="30" customFormat="1" ht="12.75">
      <c r="A8" s="31" t="s">
        <v>27</v>
      </c>
      <c r="B8" s="26">
        <v>0</v>
      </c>
      <c r="C8" s="26">
        <v>0</v>
      </c>
      <c r="D8" s="27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1</v>
      </c>
      <c r="K8" s="26">
        <v>0</v>
      </c>
      <c r="L8" s="26">
        <v>1</v>
      </c>
      <c r="M8" s="26">
        <v>0</v>
      </c>
      <c r="N8" s="26">
        <v>1</v>
      </c>
      <c r="O8" s="26">
        <v>0</v>
      </c>
      <c r="P8" s="28">
        <f aca="true" t="shared" si="0" ref="P8:P17">SUM(B8:O8)</f>
        <v>3</v>
      </c>
      <c r="Q8" s="29">
        <f aca="true" t="shared" si="1" ref="Q8:Q70">SUM(P8-N8)</f>
        <v>2</v>
      </c>
    </row>
    <row r="9" spans="1:17" ht="12.75">
      <c r="A9" s="19" t="s">
        <v>45</v>
      </c>
      <c r="B9" s="20">
        <v>0</v>
      </c>
      <c r="C9" s="20">
        <v>0</v>
      </c>
      <c r="D9" s="21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10">
        <f t="shared" si="0"/>
        <v>0</v>
      </c>
      <c r="Q9" s="6">
        <f t="shared" si="1"/>
        <v>0</v>
      </c>
    </row>
    <row r="10" spans="1:17" ht="12.75">
      <c r="A10" s="19" t="s">
        <v>46</v>
      </c>
      <c r="B10" s="20">
        <v>1</v>
      </c>
      <c r="C10" s="20">
        <v>0</v>
      </c>
      <c r="D10" s="21">
        <v>4</v>
      </c>
      <c r="E10" s="20">
        <v>1</v>
      </c>
      <c r="F10" s="20">
        <v>1</v>
      </c>
      <c r="G10" s="20">
        <v>1</v>
      </c>
      <c r="H10" s="20">
        <v>0</v>
      </c>
      <c r="I10" s="20">
        <v>1</v>
      </c>
      <c r="J10" s="20">
        <v>1</v>
      </c>
      <c r="K10" s="20">
        <v>0</v>
      </c>
      <c r="L10" s="20">
        <v>3</v>
      </c>
      <c r="M10" s="20">
        <v>5</v>
      </c>
      <c r="N10" s="20">
        <v>5</v>
      </c>
      <c r="O10" s="20">
        <v>0</v>
      </c>
      <c r="P10" s="10">
        <f t="shared" si="0"/>
        <v>23</v>
      </c>
      <c r="Q10" s="6">
        <f t="shared" si="1"/>
        <v>18</v>
      </c>
    </row>
    <row r="11" spans="1:17" ht="12.75">
      <c r="A11" s="22" t="s">
        <v>21</v>
      </c>
      <c r="B11" s="20">
        <v>1</v>
      </c>
      <c r="C11" s="20">
        <v>0</v>
      </c>
      <c r="D11" s="21">
        <v>3</v>
      </c>
      <c r="E11" s="20">
        <v>0</v>
      </c>
      <c r="F11" s="20">
        <v>1</v>
      </c>
      <c r="G11" s="20">
        <v>0</v>
      </c>
      <c r="H11" s="20">
        <v>1</v>
      </c>
      <c r="I11" s="20">
        <v>0</v>
      </c>
      <c r="J11" s="20">
        <v>0</v>
      </c>
      <c r="K11" s="20">
        <v>0</v>
      </c>
      <c r="L11" s="20">
        <v>0</v>
      </c>
      <c r="M11" s="20">
        <v>1</v>
      </c>
      <c r="N11" s="20">
        <v>2</v>
      </c>
      <c r="O11" s="20">
        <v>0</v>
      </c>
      <c r="P11" s="10">
        <f t="shared" si="0"/>
        <v>9</v>
      </c>
      <c r="Q11" s="6">
        <f t="shared" si="1"/>
        <v>7</v>
      </c>
    </row>
    <row r="12" spans="1:17" ht="12.75">
      <c r="A12" s="19" t="s">
        <v>22</v>
      </c>
      <c r="B12" s="20">
        <v>3</v>
      </c>
      <c r="C12" s="20">
        <v>6</v>
      </c>
      <c r="D12" s="21">
        <v>5</v>
      </c>
      <c r="E12" s="20">
        <v>3</v>
      </c>
      <c r="F12" s="20">
        <v>0</v>
      </c>
      <c r="G12" s="20">
        <v>1</v>
      </c>
      <c r="H12" s="20">
        <v>3</v>
      </c>
      <c r="I12" s="20">
        <v>3</v>
      </c>
      <c r="J12" s="20">
        <v>0</v>
      </c>
      <c r="K12" s="20">
        <v>2</v>
      </c>
      <c r="L12" s="20">
        <v>5</v>
      </c>
      <c r="M12" s="20">
        <v>4</v>
      </c>
      <c r="N12" s="20">
        <v>4</v>
      </c>
      <c r="O12" s="20">
        <v>0</v>
      </c>
      <c r="P12" s="10">
        <f t="shared" si="0"/>
        <v>39</v>
      </c>
      <c r="Q12" s="6">
        <f t="shared" si="1"/>
        <v>35</v>
      </c>
    </row>
    <row r="13" spans="1:17" ht="12.75">
      <c r="A13" s="19" t="s">
        <v>23</v>
      </c>
      <c r="B13" s="20">
        <v>13</v>
      </c>
      <c r="C13" s="20">
        <v>18</v>
      </c>
      <c r="D13" s="21">
        <v>11</v>
      </c>
      <c r="E13" s="20">
        <v>7</v>
      </c>
      <c r="F13" s="20">
        <v>13</v>
      </c>
      <c r="G13" s="20">
        <v>10</v>
      </c>
      <c r="H13" s="20">
        <v>7</v>
      </c>
      <c r="I13" s="20">
        <v>16</v>
      </c>
      <c r="J13" s="20">
        <v>14</v>
      </c>
      <c r="K13" s="20">
        <v>20</v>
      </c>
      <c r="L13" s="20">
        <v>11</v>
      </c>
      <c r="M13" s="20">
        <v>17</v>
      </c>
      <c r="N13" s="20">
        <v>17</v>
      </c>
      <c r="O13" s="20">
        <v>0</v>
      </c>
      <c r="P13" s="10">
        <f t="shared" si="0"/>
        <v>174</v>
      </c>
      <c r="Q13" s="6">
        <f t="shared" si="1"/>
        <v>157</v>
      </c>
    </row>
    <row r="14" spans="1:17" ht="12.75">
      <c r="A14" s="19" t="s">
        <v>24</v>
      </c>
      <c r="B14" s="20">
        <v>2</v>
      </c>
      <c r="C14" s="20">
        <v>0</v>
      </c>
      <c r="D14" s="21">
        <v>1</v>
      </c>
      <c r="E14" s="20">
        <v>0</v>
      </c>
      <c r="F14" s="20">
        <v>3</v>
      </c>
      <c r="G14" s="20">
        <v>0</v>
      </c>
      <c r="H14" s="20">
        <v>0</v>
      </c>
      <c r="I14" s="20">
        <v>4</v>
      </c>
      <c r="J14" s="20">
        <v>1</v>
      </c>
      <c r="K14" s="20">
        <v>0</v>
      </c>
      <c r="L14" s="20">
        <v>2</v>
      </c>
      <c r="M14" s="20">
        <v>0</v>
      </c>
      <c r="N14" s="20">
        <v>0</v>
      </c>
      <c r="O14" s="20">
        <v>0</v>
      </c>
      <c r="P14" s="10">
        <f t="shared" si="0"/>
        <v>13</v>
      </c>
      <c r="Q14" s="6">
        <f t="shared" si="1"/>
        <v>13</v>
      </c>
    </row>
    <row r="15" spans="1:17" s="30" customFormat="1" ht="12.75">
      <c r="A15" s="25" t="s">
        <v>28</v>
      </c>
      <c r="B15" s="26">
        <v>0</v>
      </c>
      <c r="C15" s="26">
        <v>0</v>
      </c>
      <c r="D15" s="27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8">
        <f t="shared" si="0"/>
        <v>0</v>
      </c>
      <c r="Q15" s="29">
        <f t="shared" si="1"/>
        <v>0</v>
      </c>
    </row>
    <row r="16" spans="1:17" ht="12.75">
      <c r="A16" s="19" t="s">
        <v>45</v>
      </c>
      <c r="B16" s="20">
        <v>0</v>
      </c>
      <c r="C16" s="20">
        <v>0</v>
      </c>
      <c r="D16" s="21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0">
        <f t="shared" si="0"/>
        <v>0</v>
      </c>
      <c r="Q16" s="6">
        <f t="shared" si="1"/>
        <v>0</v>
      </c>
    </row>
    <row r="17" spans="1:17" ht="12.75">
      <c r="A17" s="19" t="s">
        <v>46</v>
      </c>
      <c r="B17" s="20">
        <v>0</v>
      </c>
      <c r="C17" s="20">
        <v>0</v>
      </c>
      <c r="D17" s="21">
        <v>1</v>
      </c>
      <c r="E17" s="20">
        <v>0</v>
      </c>
      <c r="F17" s="20">
        <v>0</v>
      </c>
      <c r="G17" s="20">
        <v>1</v>
      </c>
      <c r="H17" s="20">
        <v>0</v>
      </c>
      <c r="I17" s="20">
        <v>0</v>
      </c>
      <c r="J17" s="20">
        <v>0</v>
      </c>
      <c r="K17" s="20">
        <v>1</v>
      </c>
      <c r="L17" s="20">
        <v>0</v>
      </c>
      <c r="M17" s="20">
        <v>0</v>
      </c>
      <c r="N17" s="20">
        <v>0</v>
      </c>
      <c r="O17" s="20">
        <v>0</v>
      </c>
      <c r="P17" s="10">
        <f t="shared" si="0"/>
        <v>3</v>
      </c>
      <c r="Q17" s="6">
        <f t="shared" si="1"/>
        <v>3</v>
      </c>
    </row>
    <row r="18" spans="1:16" ht="12.75">
      <c r="A18" s="2" t="s">
        <v>25</v>
      </c>
      <c r="B18" s="11"/>
      <c r="C18" s="11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3"/>
    </row>
    <row r="19" spans="1:17" ht="12.75">
      <c r="A19" s="24" t="s">
        <v>26</v>
      </c>
      <c r="B19" s="20">
        <v>11</v>
      </c>
      <c r="C19" s="20">
        <v>18</v>
      </c>
      <c r="D19" s="21">
        <v>24</v>
      </c>
      <c r="E19" s="20">
        <v>10</v>
      </c>
      <c r="F19" s="20">
        <v>8</v>
      </c>
      <c r="G19" s="20">
        <v>9</v>
      </c>
      <c r="H19" s="20">
        <v>3</v>
      </c>
      <c r="I19" s="20">
        <v>16</v>
      </c>
      <c r="J19" s="20">
        <v>16</v>
      </c>
      <c r="K19" s="20">
        <v>9</v>
      </c>
      <c r="L19" s="20">
        <v>7</v>
      </c>
      <c r="M19" s="20">
        <v>21</v>
      </c>
      <c r="N19" s="20">
        <v>14</v>
      </c>
      <c r="O19" s="20">
        <v>0</v>
      </c>
      <c r="P19" s="10">
        <f aca="true" t="shared" si="2" ref="P19:P26">SUM(B19:O19)</f>
        <v>166</v>
      </c>
      <c r="Q19" s="6">
        <f t="shared" si="1"/>
        <v>152</v>
      </c>
    </row>
    <row r="20" spans="1:17" s="30" customFormat="1" ht="12.75">
      <c r="A20" s="25" t="s">
        <v>27</v>
      </c>
      <c r="B20" s="26">
        <v>0</v>
      </c>
      <c r="C20" s="26">
        <v>0</v>
      </c>
      <c r="D20" s="27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8">
        <f t="shared" si="2"/>
        <v>0</v>
      </c>
      <c r="Q20" s="29">
        <f t="shared" si="1"/>
        <v>0</v>
      </c>
    </row>
    <row r="21" spans="1:17" ht="12.75">
      <c r="A21" s="19" t="s">
        <v>45</v>
      </c>
      <c r="B21" s="20">
        <v>0</v>
      </c>
      <c r="C21" s="20">
        <v>0</v>
      </c>
      <c r="D21" s="21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0">
        <f t="shared" si="2"/>
        <v>0</v>
      </c>
      <c r="Q21" s="6">
        <f t="shared" si="1"/>
        <v>0</v>
      </c>
    </row>
    <row r="22" spans="1:17" ht="12.75">
      <c r="A22" s="19" t="s">
        <v>46</v>
      </c>
      <c r="B22" s="20">
        <v>4</v>
      </c>
      <c r="C22" s="20">
        <v>3</v>
      </c>
      <c r="D22" s="21">
        <v>13</v>
      </c>
      <c r="E22" s="20">
        <v>6</v>
      </c>
      <c r="F22" s="20">
        <v>8</v>
      </c>
      <c r="G22" s="20">
        <v>8</v>
      </c>
      <c r="H22" s="20">
        <v>0</v>
      </c>
      <c r="I22" s="20">
        <v>4</v>
      </c>
      <c r="J22" s="20">
        <v>5</v>
      </c>
      <c r="K22" s="20">
        <v>6</v>
      </c>
      <c r="L22" s="20">
        <v>4</v>
      </c>
      <c r="M22" s="20">
        <v>15</v>
      </c>
      <c r="N22" s="20">
        <v>16</v>
      </c>
      <c r="O22" s="20">
        <v>0</v>
      </c>
      <c r="P22" s="10">
        <f t="shared" si="2"/>
        <v>92</v>
      </c>
      <c r="Q22" s="6">
        <f t="shared" si="1"/>
        <v>76</v>
      </c>
    </row>
    <row r="23" spans="1:17" ht="12.75">
      <c r="A23" s="23" t="s">
        <v>29</v>
      </c>
      <c r="B23" s="20">
        <v>17</v>
      </c>
      <c r="C23" s="20">
        <v>23</v>
      </c>
      <c r="D23" s="21">
        <v>16</v>
      </c>
      <c r="E23" s="20">
        <v>10</v>
      </c>
      <c r="F23" s="20">
        <v>14</v>
      </c>
      <c r="G23" s="20">
        <v>10</v>
      </c>
      <c r="H23" s="20">
        <v>10</v>
      </c>
      <c r="I23" s="20">
        <v>23</v>
      </c>
      <c r="J23" s="20">
        <v>14</v>
      </c>
      <c r="K23" s="20">
        <v>22</v>
      </c>
      <c r="L23" s="20">
        <v>16</v>
      </c>
      <c r="M23" s="20">
        <v>20</v>
      </c>
      <c r="N23" s="20">
        <v>23</v>
      </c>
      <c r="O23" s="20">
        <v>0</v>
      </c>
      <c r="P23" s="10">
        <f t="shared" si="2"/>
        <v>218</v>
      </c>
      <c r="Q23" s="6">
        <f t="shared" si="1"/>
        <v>195</v>
      </c>
    </row>
    <row r="24" spans="1:17" s="30" customFormat="1" ht="12.75">
      <c r="A24" s="25" t="s">
        <v>28</v>
      </c>
      <c r="B24" s="26">
        <v>0</v>
      </c>
      <c r="C24" s="26">
        <v>0</v>
      </c>
      <c r="D24" s="27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f t="shared" si="2"/>
        <v>0</v>
      </c>
      <c r="Q24" s="29">
        <f t="shared" si="1"/>
        <v>0</v>
      </c>
    </row>
    <row r="25" spans="1:17" ht="12.75">
      <c r="A25" s="19" t="s">
        <v>45</v>
      </c>
      <c r="B25" s="20">
        <v>0</v>
      </c>
      <c r="C25" s="20">
        <v>0</v>
      </c>
      <c r="D25" s="21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0">
        <f t="shared" si="2"/>
        <v>0</v>
      </c>
      <c r="Q25" s="6">
        <f t="shared" si="1"/>
        <v>0</v>
      </c>
    </row>
    <row r="26" spans="1:17" ht="12.75">
      <c r="A26" s="19" t="s">
        <v>46</v>
      </c>
      <c r="B26" s="20">
        <v>2</v>
      </c>
      <c r="C26" s="20">
        <v>1</v>
      </c>
      <c r="D26" s="21">
        <v>5</v>
      </c>
      <c r="E26" s="20">
        <v>0</v>
      </c>
      <c r="F26" s="20">
        <v>3</v>
      </c>
      <c r="G26" s="20">
        <v>2</v>
      </c>
      <c r="H26" s="20">
        <v>1</v>
      </c>
      <c r="I26" s="20">
        <v>0</v>
      </c>
      <c r="J26" s="20">
        <v>1</v>
      </c>
      <c r="K26" s="20">
        <v>1</v>
      </c>
      <c r="L26" s="20">
        <v>2</v>
      </c>
      <c r="M26" s="20">
        <v>2</v>
      </c>
      <c r="N26" s="20">
        <v>0</v>
      </c>
      <c r="O26" s="20">
        <v>0</v>
      </c>
      <c r="P26" s="10">
        <f t="shared" si="2"/>
        <v>20</v>
      </c>
      <c r="Q26" s="6">
        <f t="shared" si="1"/>
        <v>20</v>
      </c>
    </row>
    <row r="27" spans="1:16" ht="12.75">
      <c r="A27" s="2" t="s">
        <v>30</v>
      </c>
      <c r="B27" s="11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3"/>
    </row>
    <row r="28" spans="1:17" ht="12.75">
      <c r="A28" s="24" t="s">
        <v>31</v>
      </c>
      <c r="B28" s="20">
        <v>13</v>
      </c>
      <c r="C28" s="20">
        <v>20</v>
      </c>
      <c r="D28" s="21">
        <v>27</v>
      </c>
      <c r="E28" s="20">
        <v>13</v>
      </c>
      <c r="F28" s="20">
        <v>9</v>
      </c>
      <c r="G28" s="20">
        <v>13</v>
      </c>
      <c r="H28" s="20">
        <v>3</v>
      </c>
      <c r="I28" s="20">
        <v>17</v>
      </c>
      <c r="J28" s="20">
        <v>18</v>
      </c>
      <c r="K28" s="20">
        <v>14</v>
      </c>
      <c r="L28" s="20">
        <v>6</v>
      </c>
      <c r="M28" s="20">
        <v>28</v>
      </c>
      <c r="N28" s="20">
        <v>23</v>
      </c>
      <c r="O28" s="20">
        <v>0</v>
      </c>
      <c r="P28" s="10">
        <f aca="true" t="shared" si="3" ref="P28:P34">SUM(B28:O28)</f>
        <v>204</v>
      </c>
      <c r="Q28" s="6">
        <f t="shared" si="1"/>
        <v>181</v>
      </c>
    </row>
    <row r="29" spans="1:17" s="30" customFormat="1" ht="12.75">
      <c r="A29" s="31" t="s">
        <v>27</v>
      </c>
      <c r="B29" s="26">
        <v>0</v>
      </c>
      <c r="C29" s="26">
        <v>0</v>
      </c>
      <c r="D29" s="27">
        <v>0</v>
      </c>
      <c r="E29" s="26">
        <v>0</v>
      </c>
      <c r="F29" s="26">
        <v>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8">
        <f t="shared" si="3"/>
        <v>1</v>
      </c>
      <c r="Q29" s="29">
        <f t="shared" si="1"/>
        <v>1</v>
      </c>
    </row>
    <row r="30" spans="1:17" ht="12.75">
      <c r="A30" s="19" t="s">
        <v>45</v>
      </c>
      <c r="B30" s="20">
        <v>0</v>
      </c>
      <c r="C30" s="20">
        <v>0</v>
      </c>
      <c r="D30" s="21">
        <v>0</v>
      </c>
      <c r="E30" s="20">
        <v>0</v>
      </c>
      <c r="F30" s="20">
        <v>0</v>
      </c>
      <c r="G30" s="20">
        <v>0</v>
      </c>
      <c r="H30" s="20">
        <v>0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0">
        <f t="shared" si="3"/>
        <v>1</v>
      </c>
      <c r="Q30" s="6">
        <f t="shared" si="1"/>
        <v>1</v>
      </c>
    </row>
    <row r="31" spans="1:17" ht="12.75">
      <c r="A31" s="19" t="s">
        <v>46</v>
      </c>
      <c r="B31" s="20">
        <v>2</v>
      </c>
      <c r="C31" s="20">
        <v>1</v>
      </c>
      <c r="D31" s="21">
        <v>10</v>
      </c>
      <c r="E31" s="20">
        <v>3</v>
      </c>
      <c r="F31" s="20">
        <v>6</v>
      </c>
      <c r="G31" s="20">
        <v>4</v>
      </c>
      <c r="H31" s="20">
        <v>0</v>
      </c>
      <c r="I31" s="20">
        <v>2</v>
      </c>
      <c r="J31" s="20">
        <v>3</v>
      </c>
      <c r="K31" s="20">
        <v>1</v>
      </c>
      <c r="L31" s="20">
        <v>5</v>
      </c>
      <c r="M31" s="20">
        <v>8</v>
      </c>
      <c r="N31" s="20">
        <v>7</v>
      </c>
      <c r="O31" s="20">
        <v>0</v>
      </c>
      <c r="P31" s="10">
        <f t="shared" si="3"/>
        <v>52</v>
      </c>
      <c r="Q31" s="6">
        <f t="shared" si="1"/>
        <v>45</v>
      </c>
    </row>
    <row r="32" spans="1:17" s="30" customFormat="1" ht="12.75">
      <c r="A32" s="25" t="s">
        <v>28</v>
      </c>
      <c r="B32" s="26">
        <v>1</v>
      </c>
      <c r="C32" s="26">
        <v>2</v>
      </c>
      <c r="D32" s="27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1</v>
      </c>
      <c r="K32" s="26">
        <v>0</v>
      </c>
      <c r="L32" s="26">
        <v>0</v>
      </c>
      <c r="M32" s="26">
        <v>1</v>
      </c>
      <c r="N32" s="26">
        <v>1</v>
      </c>
      <c r="O32" s="26">
        <v>0</v>
      </c>
      <c r="P32" s="28">
        <f t="shared" si="3"/>
        <v>6</v>
      </c>
      <c r="Q32" s="29">
        <f t="shared" si="1"/>
        <v>5</v>
      </c>
    </row>
    <row r="33" spans="1:17" ht="12.75">
      <c r="A33" s="19" t="s">
        <v>45</v>
      </c>
      <c r="B33" s="20">
        <v>0</v>
      </c>
      <c r="C33" s="20">
        <v>0</v>
      </c>
      <c r="D33" s="21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0">
        <f t="shared" si="3"/>
        <v>0</v>
      </c>
      <c r="Q33" s="6">
        <f t="shared" si="1"/>
        <v>0</v>
      </c>
    </row>
    <row r="34" spans="1:17" ht="12.75">
      <c r="A34" s="19" t="s">
        <v>46</v>
      </c>
      <c r="B34" s="20">
        <v>18</v>
      </c>
      <c r="C34" s="20">
        <v>22</v>
      </c>
      <c r="D34" s="21">
        <v>21</v>
      </c>
      <c r="E34" s="20">
        <v>10</v>
      </c>
      <c r="F34" s="20">
        <v>17</v>
      </c>
      <c r="G34" s="20">
        <v>12</v>
      </c>
      <c r="H34" s="20">
        <v>11</v>
      </c>
      <c r="I34" s="20">
        <v>23</v>
      </c>
      <c r="J34" s="20">
        <v>14</v>
      </c>
      <c r="K34" s="20">
        <v>23</v>
      </c>
      <c r="L34" s="20">
        <v>18</v>
      </c>
      <c r="M34" s="20">
        <v>21</v>
      </c>
      <c r="N34" s="20">
        <v>22</v>
      </c>
      <c r="O34" s="20">
        <v>0</v>
      </c>
      <c r="P34" s="10">
        <f t="shared" si="3"/>
        <v>232</v>
      </c>
      <c r="Q34" s="6">
        <f t="shared" si="1"/>
        <v>210</v>
      </c>
    </row>
    <row r="35" spans="1:16" ht="12.75">
      <c r="A35" s="2" t="s">
        <v>32</v>
      </c>
      <c r="B35" s="11"/>
      <c r="C35" s="11"/>
      <c r="D35" s="1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3"/>
    </row>
    <row r="36" spans="1:17" ht="12.75">
      <c r="A36" s="19" t="s">
        <v>33</v>
      </c>
      <c r="B36" s="20">
        <v>14</v>
      </c>
      <c r="C36" s="20">
        <v>19</v>
      </c>
      <c r="D36" s="21">
        <v>30</v>
      </c>
      <c r="E36" s="20">
        <v>16</v>
      </c>
      <c r="F36" s="20">
        <v>14</v>
      </c>
      <c r="G36" s="20">
        <v>10</v>
      </c>
      <c r="H36" s="20">
        <v>3</v>
      </c>
      <c r="I36" s="20">
        <v>18</v>
      </c>
      <c r="J36" s="20">
        <v>18</v>
      </c>
      <c r="K36" s="20">
        <v>12</v>
      </c>
      <c r="L36" s="20">
        <v>7</v>
      </c>
      <c r="M36" s="20">
        <v>32</v>
      </c>
      <c r="N36" s="20">
        <v>20</v>
      </c>
      <c r="O36" s="20">
        <v>0</v>
      </c>
      <c r="P36" s="10">
        <f aca="true" t="shared" si="4" ref="P36:P43">SUM(B36:O36)</f>
        <v>213</v>
      </c>
      <c r="Q36" s="6">
        <f t="shared" si="1"/>
        <v>193</v>
      </c>
    </row>
    <row r="37" spans="1:17" s="30" customFormat="1" ht="12.75">
      <c r="A37" s="31" t="s">
        <v>27</v>
      </c>
      <c r="B37" s="26">
        <v>0</v>
      </c>
      <c r="C37" s="26">
        <v>0</v>
      </c>
      <c r="D37" s="27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8">
        <f t="shared" si="4"/>
        <v>0</v>
      </c>
      <c r="Q37" s="29">
        <f>SUM(P37-N37)</f>
        <v>0</v>
      </c>
    </row>
    <row r="38" spans="1:17" ht="12.75">
      <c r="A38" s="19" t="s">
        <v>45</v>
      </c>
      <c r="B38" s="20">
        <v>0</v>
      </c>
      <c r="C38" s="20">
        <v>0</v>
      </c>
      <c r="D38" s="21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0">
        <f t="shared" si="4"/>
        <v>0</v>
      </c>
      <c r="Q38" s="6">
        <f t="shared" si="1"/>
        <v>0</v>
      </c>
    </row>
    <row r="39" spans="1:17" ht="12.75">
      <c r="A39" s="19" t="s">
        <v>46</v>
      </c>
      <c r="B39" s="20">
        <v>1</v>
      </c>
      <c r="C39" s="20">
        <v>2</v>
      </c>
      <c r="D39" s="21">
        <v>7</v>
      </c>
      <c r="E39" s="20">
        <v>0</v>
      </c>
      <c r="F39" s="20">
        <v>2</v>
      </c>
      <c r="G39" s="20">
        <v>7</v>
      </c>
      <c r="H39" s="20">
        <v>0</v>
      </c>
      <c r="I39" s="20">
        <v>2</v>
      </c>
      <c r="J39" s="20">
        <v>3</v>
      </c>
      <c r="K39" s="20">
        <v>3</v>
      </c>
      <c r="L39" s="20">
        <v>4</v>
      </c>
      <c r="M39" s="20">
        <v>4</v>
      </c>
      <c r="N39" s="20">
        <v>10</v>
      </c>
      <c r="O39" s="20">
        <v>0</v>
      </c>
      <c r="P39" s="10">
        <f t="shared" si="4"/>
        <v>45</v>
      </c>
      <c r="Q39" s="6">
        <f t="shared" si="1"/>
        <v>35</v>
      </c>
    </row>
    <row r="40" spans="1:17" ht="12.75">
      <c r="A40" s="19" t="s">
        <v>34</v>
      </c>
      <c r="B40" s="20">
        <v>14</v>
      </c>
      <c r="C40" s="20">
        <v>19</v>
      </c>
      <c r="D40" s="21">
        <v>15</v>
      </c>
      <c r="E40" s="20">
        <v>8</v>
      </c>
      <c r="F40" s="20">
        <v>11</v>
      </c>
      <c r="G40" s="20">
        <v>8</v>
      </c>
      <c r="H40" s="20">
        <v>6</v>
      </c>
      <c r="I40" s="20">
        <v>14</v>
      </c>
      <c r="J40" s="20">
        <v>12</v>
      </c>
      <c r="K40" s="20">
        <v>21</v>
      </c>
      <c r="L40" s="20">
        <v>16</v>
      </c>
      <c r="M40" s="20">
        <v>15</v>
      </c>
      <c r="N40" s="20">
        <v>17</v>
      </c>
      <c r="O40" s="20">
        <v>0</v>
      </c>
      <c r="P40" s="10">
        <f t="shared" si="4"/>
        <v>176</v>
      </c>
      <c r="Q40" s="6">
        <f t="shared" si="1"/>
        <v>159</v>
      </c>
    </row>
    <row r="41" spans="1:17" s="30" customFormat="1" ht="12.75">
      <c r="A41" s="25" t="s">
        <v>28</v>
      </c>
      <c r="B41" s="26">
        <v>1</v>
      </c>
      <c r="C41" s="26">
        <v>0</v>
      </c>
      <c r="D41" s="27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8">
        <f t="shared" si="4"/>
        <v>1</v>
      </c>
      <c r="Q41" s="29">
        <f t="shared" si="1"/>
        <v>1</v>
      </c>
    </row>
    <row r="42" spans="1:17" ht="12.75">
      <c r="A42" s="19" t="s">
        <v>45</v>
      </c>
      <c r="B42" s="20">
        <v>0</v>
      </c>
      <c r="C42" s="20">
        <v>0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0">
        <f t="shared" si="4"/>
        <v>0</v>
      </c>
      <c r="Q42" s="6">
        <f t="shared" si="1"/>
        <v>0</v>
      </c>
    </row>
    <row r="43" spans="1:17" ht="12.75">
      <c r="A43" s="19" t="s">
        <v>46</v>
      </c>
      <c r="B43" s="20">
        <v>4</v>
      </c>
      <c r="C43" s="20">
        <v>5</v>
      </c>
      <c r="D43" s="21">
        <v>6</v>
      </c>
      <c r="E43" s="20">
        <v>2</v>
      </c>
      <c r="F43" s="20">
        <v>6</v>
      </c>
      <c r="G43" s="20">
        <v>4</v>
      </c>
      <c r="H43" s="20">
        <v>5</v>
      </c>
      <c r="I43" s="20">
        <v>9</v>
      </c>
      <c r="J43" s="20">
        <v>3</v>
      </c>
      <c r="K43" s="20">
        <v>2</v>
      </c>
      <c r="L43" s="20">
        <v>2</v>
      </c>
      <c r="M43" s="20">
        <v>7</v>
      </c>
      <c r="N43" s="20">
        <v>6</v>
      </c>
      <c r="O43" s="20">
        <v>0</v>
      </c>
      <c r="P43" s="10">
        <f t="shared" si="4"/>
        <v>61</v>
      </c>
      <c r="Q43" s="6">
        <f t="shared" si="1"/>
        <v>55</v>
      </c>
    </row>
    <row r="44" spans="1:16" ht="12.75">
      <c r="A44" s="2" t="s">
        <v>35</v>
      </c>
      <c r="B44" s="11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3"/>
    </row>
    <row r="45" spans="1:17" ht="12.75">
      <c r="A45" s="19" t="s">
        <v>36</v>
      </c>
      <c r="B45" s="20">
        <v>12</v>
      </c>
      <c r="C45" s="20">
        <v>10</v>
      </c>
      <c r="D45" s="21">
        <v>23</v>
      </c>
      <c r="E45" s="20">
        <v>10</v>
      </c>
      <c r="F45" s="20">
        <v>9</v>
      </c>
      <c r="G45" s="20">
        <v>16</v>
      </c>
      <c r="H45" s="20">
        <v>2</v>
      </c>
      <c r="I45" s="20">
        <v>16</v>
      </c>
      <c r="J45" s="20">
        <v>19</v>
      </c>
      <c r="K45" s="20">
        <v>12</v>
      </c>
      <c r="L45" s="20">
        <v>3</v>
      </c>
      <c r="M45" s="20">
        <v>24</v>
      </c>
      <c r="N45" s="20">
        <v>21</v>
      </c>
      <c r="O45" s="20">
        <v>0</v>
      </c>
      <c r="P45" s="10">
        <f aca="true" t="shared" si="5" ref="P45:P53">SUM(B45:O45)</f>
        <v>177</v>
      </c>
      <c r="Q45" s="6">
        <f t="shared" si="1"/>
        <v>156</v>
      </c>
    </row>
    <row r="46" spans="1:17" ht="12.75">
      <c r="A46" s="19" t="s">
        <v>37</v>
      </c>
      <c r="B46" s="20">
        <v>12</v>
      </c>
      <c r="C46" s="20">
        <v>20</v>
      </c>
      <c r="D46" s="21">
        <v>27</v>
      </c>
      <c r="E46" s="20">
        <v>8</v>
      </c>
      <c r="F46" s="20">
        <v>11</v>
      </c>
      <c r="G46" s="20">
        <v>12</v>
      </c>
      <c r="H46" s="20">
        <v>3</v>
      </c>
      <c r="I46" s="20">
        <v>14</v>
      </c>
      <c r="J46" s="20">
        <v>11</v>
      </c>
      <c r="K46" s="20">
        <v>11</v>
      </c>
      <c r="L46" s="20">
        <v>8</v>
      </c>
      <c r="M46" s="20">
        <v>27</v>
      </c>
      <c r="N46" s="20">
        <v>20</v>
      </c>
      <c r="O46" s="20">
        <v>0</v>
      </c>
      <c r="P46" s="10">
        <f t="shared" si="5"/>
        <v>184</v>
      </c>
      <c r="Q46" s="6">
        <f t="shared" si="1"/>
        <v>164</v>
      </c>
    </row>
    <row r="47" spans="1:17" s="30" customFormat="1" ht="12.75">
      <c r="A47" s="31" t="s">
        <v>27</v>
      </c>
      <c r="B47" s="26">
        <v>0</v>
      </c>
      <c r="C47" s="26">
        <v>0</v>
      </c>
      <c r="D47" s="27">
        <v>1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1</v>
      </c>
      <c r="L47" s="26">
        <v>2</v>
      </c>
      <c r="M47" s="26">
        <v>0</v>
      </c>
      <c r="N47" s="26">
        <v>2</v>
      </c>
      <c r="O47" s="26">
        <v>0</v>
      </c>
      <c r="P47" s="28">
        <f t="shared" si="5"/>
        <v>6</v>
      </c>
      <c r="Q47" s="29">
        <f t="shared" si="1"/>
        <v>4</v>
      </c>
    </row>
    <row r="48" spans="1:17" ht="12.75">
      <c r="A48" s="19" t="s">
        <v>45</v>
      </c>
      <c r="B48" s="20">
        <v>0</v>
      </c>
      <c r="C48" s="20">
        <v>0</v>
      </c>
      <c r="D48" s="21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10">
        <f t="shared" si="5"/>
        <v>0</v>
      </c>
      <c r="Q48" s="6">
        <f t="shared" si="1"/>
        <v>0</v>
      </c>
    </row>
    <row r="49" spans="1:17" ht="12.75">
      <c r="A49" s="19" t="s">
        <v>46</v>
      </c>
      <c r="B49" s="20">
        <v>6</v>
      </c>
      <c r="C49" s="20">
        <v>12</v>
      </c>
      <c r="D49" s="21">
        <v>23</v>
      </c>
      <c r="E49" s="20">
        <v>14</v>
      </c>
      <c r="F49" s="20">
        <v>12</v>
      </c>
      <c r="G49" s="20">
        <v>6</v>
      </c>
      <c r="H49" s="20">
        <v>1</v>
      </c>
      <c r="I49" s="20">
        <v>10</v>
      </c>
      <c r="J49" s="20">
        <v>12</v>
      </c>
      <c r="K49" s="20">
        <v>6</v>
      </c>
      <c r="L49" s="20">
        <v>9</v>
      </c>
      <c r="M49" s="20">
        <v>21</v>
      </c>
      <c r="N49" s="20">
        <v>17</v>
      </c>
      <c r="O49" s="20">
        <v>0</v>
      </c>
      <c r="P49" s="10">
        <f t="shared" si="5"/>
        <v>149</v>
      </c>
      <c r="Q49" s="6">
        <f t="shared" si="1"/>
        <v>132</v>
      </c>
    </row>
    <row r="50" spans="1:17" ht="12.75">
      <c r="A50" s="19" t="s">
        <v>38</v>
      </c>
      <c r="B50" s="20">
        <v>16</v>
      </c>
      <c r="C50" s="20">
        <v>19</v>
      </c>
      <c r="D50" s="21">
        <v>17</v>
      </c>
      <c r="E50" s="20">
        <v>9</v>
      </c>
      <c r="F50" s="20">
        <v>14</v>
      </c>
      <c r="G50" s="20">
        <v>10</v>
      </c>
      <c r="H50" s="20">
        <v>9</v>
      </c>
      <c r="I50" s="20">
        <v>19</v>
      </c>
      <c r="J50" s="20">
        <v>14</v>
      </c>
      <c r="K50" s="20">
        <v>19</v>
      </c>
      <c r="L50" s="20">
        <v>17</v>
      </c>
      <c r="M50" s="20">
        <v>19</v>
      </c>
      <c r="N50" s="20">
        <v>21</v>
      </c>
      <c r="O50" s="20">
        <v>0</v>
      </c>
      <c r="P50" s="10">
        <f t="shared" si="5"/>
        <v>203</v>
      </c>
      <c r="Q50" s="6">
        <f t="shared" si="1"/>
        <v>182</v>
      </c>
    </row>
    <row r="51" spans="1:17" s="30" customFormat="1" ht="12.75">
      <c r="A51" s="25" t="s">
        <v>28</v>
      </c>
      <c r="B51" s="26">
        <v>2</v>
      </c>
      <c r="C51" s="26">
        <v>2</v>
      </c>
      <c r="D51" s="27">
        <v>1</v>
      </c>
      <c r="E51" s="26">
        <v>0</v>
      </c>
      <c r="F51" s="26">
        <v>0</v>
      </c>
      <c r="G51" s="26">
        <v>1</v>
      </c>
      <c r="H51" s="26">
        <v>0</v>
      </c>
      <c r="I51" s="26">
        <v>1</v>
      </c>
      <c r="J51" s="26">
        <v>0</v>
      </c>
      <c r="K51" s="26">
        <v>0</v>
      </c>
      <c r="L51" s="26">
        <v>0</v>
      </c>
      <c r="M51" s="26">
        <v>0</v>
      </c>
      <c r="N51" s="26">
        <v>2</v>
      </c>
      <c r="O51" s="26">
        <v>0</v>
      </c>
      <c r="P51" s="28">
        <f t="shared" si="5"/>
        <v>9</v>
      </c>
      <c r="Q51" s="29">
        <f t="shared" si="1"/>
        <v>7</v>
      </c>
    </row>
    <row r="52" spans="1:17" ht="12.75">
      <c r="A52" s="19" t="s">
        <v>45</v>
      </c>
      <c r="B52" s="20">
        <v>0</v>
      </c>
      <c r="C52" s="20">
        <v>0</v>
      </c>
      <c r="D52" s="21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10">
        <f t="shared" si="5"/>
        <v>0</v>
      </c>
      <c r="Q52" s="6">
        <f t="shared" si="1"/>
        <v>0</v>
      </c>
    </row>
    <row r="53" spans="1:17" ht="12.75">
      <c r="A53" s="19" t="s">
        <v>46</v>
      </c>
      <c r="B53" s="20">
        <v>20</v>
      </c>
      <c r="C53" s="20">
        <v>27</v>
      </c>
      <c r="D53" s="21">
        <v>24</v>
      </c>
      <c r="E53" s="20">
        <v>11</v>
      </c>
      <c r="F53" s="20">
        <v>20</v>
      </c>
      <c r="G53" s="20">
        <v>13</v>
      </c>
      <c r="H53" s="20">
        <v>13</v>
      </c>
      <c r="I53" s="20">
        <v>26</v>
      </c>
      <c r="J53" s="20">
        <v>16</v>
      </c>
      <c r="K53" s="20">
        <v>27</v>
      </c>
      <c r="L53" s="20">
        <v>19</v>
      </c>
      <c r="M53" s="20">
        <v>25</v>
      </c>
      <c r="N53" s="20">
        <v>23</v>
      </c>
      <c r="O53" s="20">
        <v>0</v>
      </c>
      <c r="P53" s="10">
        <f t="shared" si="5"/>
        <v>264</v>
      </c>
      <c r="Q53" s="6">
        <f t="shared" si="1"/>
        <v>241</v>
      </c>
    </row>
    <row r="54" spans="1:16" ht="12.75">
      <c r="A54" s="2" t="s">
        <v>39</v>
      </c>
      <c r="B54" s="11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3"/>
    </row>
    <row r="55" spans="1:17" ht="12.75">
      <c r="A55" s="19" t="s">
        <v>40</v>
      </c>
      <c r="B55" s="20">
        <v>12</v>
      </c>
      <c r="C55" s="20">
        <v>18</v>
      </c>
      <c r="D55" s="21">
        <v>31</v>
      </c>
      <c r="E55" s="20">
        <v>14</v>
      </c>
      <c r="F55" s="20">
        <v>11</v>
      </c>
      <c r="G55" s="20">
        <v>15</v>
      </c>
      <c r="H55" s="20">
        <v>3</v>
      </c>
      <c r="I55" s="20">
        <v>19</v>
      </c>
      <c r="J55" s="20">
        <v>18</v>
      </c>
      <c r="K55" s="20">
        <v>15</v>
      </c>
      <c r="L55" s="20">
        <v>7</v>
      </c>
      <c r="M55" s="20">
        <v>36</v>
      </c>
      <c r="N55" s="20">
        <v>28</v>
      </c>
      <c r="O55" s="20">
        <v>0</v>
      </c>
      <c r="P55" s="10">
        <f aca="true" t="shared" si="6" ref="P55:P62">SUM(B55:O55)</f>
        <v>227</v>
      </c>
      <c r="Q55" s="6">
        <f t="shared" si="1"/>
        <v>199</v>
      </c>
    </row>
    <row r="56" spans="1:17" s="30" customFormat="1" ht="12.75">
      <c r="A56" s="31" t="s">
        <v>27</v>
      </c>
      <c r="B56" s="26">
        <v>0</v>
      </c>
      <c r="C56" s="26">
        <v>0</v>
      </c>
      <c r="D56" s="27">
        <v>0</v>
      </c>
      <c r="E56" s="26">
        <v>0</v>
      </c>
      <c r="F56" s="26">
        <v>1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8">
        <f t="shared" si="6"/>
        <v>1</v>
      </c>
      <c r="Q56" s="29">
        <f t="shared" si="1"/>
        <v>1</v>
      </c>
    </row>
    <row r="57" spans="1:17" ht="12.75">
      <c r="A57" s="19" t="s">
        <v>45</v>
      </c>
      <c r="B57" s="20">
        <v>0</v>
      </c>
      <c r="C57" s="20">
        <v>0</v>
      </c>
      <c r="D57" s="21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0">
        <f t="shared" si="6"/>
        <v>0</v>
      </c>
      <c r="Q57" s="6">
        <f t="shared" si="1"/>
        <v>0</v>
      </c>
    </row>
    <row r="58" spans="1:17" ht="12.75">
      <c r="A58" s="19" t="s">
        <v>46</v>
      </c>
      <c r="B58" s="20">
        <v>3</v>
      </c>
      <c r="C58" s="20">
        <v>3</v>
      </c>
      <c r="D58" s="21">
        <v>6</v>
      </c>
      <c r="E58" s="20">
        <v>2</v>
      </c>
      <c r="F58" s="20">
        <v>4</v>
      </c>
      <c r="G58" s="20">
        <v>2</v>
      </c>
      <c r="H58" s="20">
        <v>0</v>
      </c>
      <c r="I58" s="20">
        <v>1</v>
      </c>
      <c r="J58" s="20">
        <v>3</v>
      </c>
      <c r="K58" s="20">
        <v>0</v>
      </c>
      <c r="L58" s="20">
        <v>4</v>
      </c>
      <c r="M58" s="20">
        <v>0</v>
      </c>
      <c r="N58" s="20">
        <v>2</v>
      </c>
      <c r="O58" s="20">
        <v>0</v>
      </c>
      <c r="P58" s="10">
        <f t="shared" si="6"/>
        <v>30</v>
      </c>
      <c r="Q58" s="6">
        <f t="shared" si="1"/>
        <v>28</v>
      </c>
    </row>
    <row r="59" spans="1:17" ht="12.75">
      <c r="A59" s="19" t="s">
        <v>41</v>
      </c>
      <c r="B59" s="20">
        <v>17</v>
      </c>
      <c r="C59" s="20">
        <v>21</v>
      </c>
      <c r="D59" s="21">
        <v>17</v>
      </c>
      <c r="E59" s="20">
        <v>8</v>
      </c>
      <c r="F59" s="20">
        <v>14</v>
      </c>
      <c r="G59" s="20">
        <v>8</v>
      </c>
      <c r="H59" s="20">
        <v>9</v>
      </c>
      <c r="I59" s="20">
        <v>17</v>
      </c>
      <c r="J59" s="20">
        <v>13</v>
      </c>
      <c r="K59" s="20">
        <v>18</v>
      </c>
      <c r="L59" s="20">
        <v>16</v>
      </c>
      <c r="M59" s="20">
        <v>14</v>
      </c>
      <c r="N59" s="20">
        <v>19</v>
      </c>
      <c r="O59" s="20">
        <v>0</v>
      </c>
      <c r="P59" s="10">
        <f t="shared" si="6"/>
        <v>191</v>
      </c>
      <c r="Q59" s="6">
        <f t="shared" si="1"/>
        <v>172</v>
      </c>
    </row>
    <row r="60" spans="1:17" s="30" customFormat="1" ht="12.75">
      <c r="A60" s="25" t="s">
        <v>28</v>
      </c>
      <c r="B60" s="26">
        <v>0</v>
      </c>
      <c r="C60" s="26">
        <v>0</v>
      </c>
      <c r="D60" s="27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1</v>
      </c>
      <c r="N60" s="26">
        <v>0</v>
      </c>
      <c r="O60" s="26">
        <v>0</v>
      </c>
      <c r="P60" s="28">
        <f t="shared" si="6"/>
        <v>1</v>
      </c>
      <c r="Q60" s="29">
        <f t="shared" si="1"/>
        <v>1</v>
      </c>
    </row>
    <row r="61" spans="1:17" ht="12.75">
      <c r="A61" s="19" t="s">
        <v>45</v>
      </c>
      <c r="B61" s="20">
        <v>0</v>
      </c>
      <c r="C61" s="20">
        <v>0</v>
      </c>
      <c r="D61" s="21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0">
        <f t="shared" si="6"/>
        <v>0</v>
      </c>
      <c r="Q61" s="6">
        <f t="shared" si="1"/>
        <v>0</v>
      </c>
    </row>
    <row r="62" spans="1:17" ht="12.75">
      <c r="A62" s="19" t="s">
        <v>46</v>
      </c>
      <c r="B62" s="20">
        <v>2</v>
      </c>
      <c r="C62" s="20">
        <v>3</v>
      </c>
      <c r="D62" s="21">
        <v>4</v>
      </c>
      <c r="E62" s="20">
        <v>2</v>
      </c>
      <c r="F62" s="20">
        <v>3</v>
      </c>
      <c r="G62" s="20">
        <v>4</v>
      </c>
      <c r="H62" s="20">
        <v>2</v>
      </c>
      <c r="I62" s="20">
        <v>6</v>
      </c>
      <c r="J62" s="20">
        <v>2</v>
      </c>
      <c r="K62" s="20">
        <v>5</v>
      </c>
      <c r="L62" s="20">
        <v>2</v>
      </c>
      <c r="M62" s="20">
        <v>7</v>
      </c>
      <c r="N62" s="20">
        <v>4</v>
      </c>
      <c r="O62" s="20">
        <v>0</v>
      </c>
      <c r="P62" s="10">
        <f t="shared" si="6"/>
        <v>46</v>
      </c>
      <c r="Q62" s="6">
        <f t="shared" si="1"/>
        <v>42</v>
      </c>
    </row>
    <row r="63" spans="1:16" ht="12.75">
      <c r="A63" s="2" t="s">
        <v>42</v>
      </c>
      <c r="B63" s="11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8"/>
    </row>
    <row r="64" spans="1:17" ht="12.75">
      <c r="A64" s="19" t="s">
        <v>43</v>
      </c>
      <c r="B64" s="20">
        <v>14</v>
      </c>
      <c r="C64" s="20">
        <v>20</v>
      </c>
      <c r="D64" s="21">
        <v>36</v>
      </c>
      <c r="E64" s="20">
        <v>14</v>
      </c>
      <c r="F64" s="20">
        <v>12</v>
      </c>
      <c r="G64" s="20">
        <v>16</v>
      </c>
      <c r="H64" s="20">
        <v>3</v>
      </c>
      <c r="I64" s="20">
        <v>17</v>
      </c>
      <c r="J64" s="20">
        <v>19</v>
      </c>
      <c r="K64" s="20">
        <v>15</v>
      </c>
      <c r="L64" s="20">
        <v>7</v>
      </c>
      <c r="M64" s="20">
        <v>34</v>
      </c>
      <c r="N64" s="20">
        <v>26</v>
      </c>
      <c r="O64" s="20">
        <v>0</v>
      </c>
      <c r="P64" s="10">
        <f aca="true" t="shared" si="7" ref="P64:P70">SUM(B64:O64)</f>
        <v>233</v>
      </c>
      <c r="Q64" s="6">
        <f t="shared" si="1"/>
        <v>207</v>
      </c>
    </row>
    <row r="65" spans="1:17" s="30" customFormat="1" ht="12.75">
      <c r="A65" s="31" t="s">
        <v>27</v>
      </c>
      <c r="B65" s="26">
        <v>0</v>
      </c>
      <c r="C65" s="26">
        <v>0</v>
      </c>
      <c r="D65" s="27">
        <v>0</v>
      </c>
      <c r="E65" s="26">
        <v>1</v>
      </c>
      <c r="F65" s="26">
        <v>1</v>
      </c>
      <c r="G65" s="26">
        <v>0</v>
      </c>
      <c r="H65" s="26">
        <v>0</v>
      </c>
      <c r="I65" s="26">
        <v>1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8">
        <f t="shared" si="7"/>
        <v>3</v>
      </c>
      <c r="Q65" s="29">
        <f t="shared" si="1"/>
        <v>3</v>
      </c>
    </row>
    <row r="66" spans="1:17" ht="12.75">
      <c r="A66" s="19" t="s">
        <v>45</v>
      </c>
      <c r="B66" s="20">
        <v>0</v>
      </c>
      <c r="C66" s="20">
        <v>0</v>
      </c>
      <c r="D66" s="21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10">
        <f t="shared" si="7"/>
        <v>0</v>
      </c>
      <c r="Q66" s="6">
        <f t="shared" si="1"/>
        <v>0</v>
      </c>
    </row>
    <row r="67" spans="1:17" ht="12.75">
      <c r="A67" s="19" t="s">
        <v>46</v>
      </c>
      <c r="B67" s="20">
        <v>1</v>
      </c>
      <c r="C67" s="20">
        <v>1</v>
      </c>
      <c r="D67" s="21">
        <v>1</v>
      </c>
      <c r="E67" s="20">
        <v>1</v>
      </c>
      <c r="F67" s="20">
        <v>3</v>
      </c>
      <c r="G67" s="20">
        <v>1</v>
      </c>
      <c r="H67" s="20">
        <v>0</v>
      </c>
      <c r="I67" s="20">
        <v>2</v>
      </c>
      <c r="J67" s="20">
        <v>2</v>
      </c>
      <c r="K67" s="20">
        <v>0</v>
      </c>
      <c r="L67" s="20">
        <v>4</v>
      </c>
      <c r="M67" s="20">
        <v>2</v>
      </c>
      <c r="N67" s="20">
        <v>4</v>
      </c>
      <c r="O67" s="20">
        <v>0</v>
      </c>
      <c r="P67" s="10">
        <f t="shared" si="7"/>
        <v>22</v>
      </c>
      <c r="Q67" s="6">
        <f t="shared" si="1"/>
        <v>18</v>
      </c>
    </row>
    <row r="68" spans="1:17" s="30" customFormat="1" ht="12.75">
      <c r="A68" s="25" t="s">
        <v>28</v>
      </c>
      <c r="B68" s="26">
        <v>2</v>
      </c>
      <c r="C68" s="26">
        <v>2</v>
      </c>
      <c r="D68" s="27">
        <v>1</v>
      </c>
      <c r="E68" s="26">
        <v>0</v>
      </c>
      <c r="F68" s="26">
        <v>0</v>
      </c>
      <c r="G68" s="26">
        <v>0</v>
      </c>
      <c r="H68" s="26">
        <v>0</v>
      </c>
      <c r="I68" s="26">
        <v>2</v>
      </c>
      <c r="J68" s="26">
        <v>1</v>
      </c>
      <c r="K68" s="26">
        <v>0</v>
      </c>
      <c r="L68" s="26">
        <v>0</v>
      </c>
      <c r="M68" s="26">
        <v>0</v>
      </c>
      <c r="N68" s="26">
        <v>2</v>
      </c>
      <c r="O68" s="26">
        <v>0</v>
      </c>
      <c r="P68" s="28">
        <f t="shared" si="7"/>
        <v>10</v>
      </c>
      <c r="Q68" s="29">
        <f t="shared" si="1"/>
        <v>8</v>
      </c>
    </row>
    <row r="69" spans="1:17" ht="12.75">
      <c r="A69" s="19" t="s">
        <v>45</v>
      </c>
      <c r="B69" s="20">
        <v>0</v>
      </c>
      <c r="C69" s="20">
        <v>0</v>
      </c>
      <c r="D69" s="21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10">
        <f t="shared" si="7"/>
        <v>0</v>
      </c>
      <c r="Q69" s="6">
        <f t="shared" si="1"/>
        <v>0</v>
      </c>
    </row>
    <row r="70" spans="1:17" ht="12.75">
      <c r="A70" s="19" t="s">
        <v>46</v>
      </c>
      <c r="B70" s="20">
        <v>17</v>
      </c>
      <c r="C70" s="20">
        <v>22</v>
      </c>
      <c r="D70" s="21">
        <v>20</v>
      </c>
      <c r="E70" s="20">
        <v>10</v>
      </c>
      <c r="F70" s="20">
        <v>17</v>
      </c>
      <c r="G70" s="20">
        <v>12</v>
      </c>
      <c r="H70" s="20">
        <v>11</v>
      </c>
      <c r="I70" s="20">
        <v>21</v>
      </c>
      <c r="J70" s="20">
        <v>14</v>
      </c>
      <c r="K70" s="20">
        <v>23</v>
      </c>
      <c r="L70" s="20">
        <v>18</v>
      </c>
      <c r="M70" s="20">
        <v>22</v>
      </c>
      <c r="N70" s="20">
        <v>21</v>
      </c>
      <c r="O70" s="20">
        <v>0</v>
      </c>
      <c r="P70" s="10">
        <f t="shared" si="7"/>
        <v>228</v>
      </c>
      <c r="Q70" s="6">
        <f t="shared" si="1"/>
        <v>207</v>
      </c>
    </row>
  </sheetData>
  <sheetProtection/>
  <mergeCells count="3">
    <mergeCell ref="A4:P4"/>
    <mergeCell ref="A2:P2"/>
    <mergeCell ref="A1:P1"/>
  </mergeCells>
  <printOptions gridLines="1"/>
  <pageMargins left="0.25" right="0.25" top="0.75" bottom="0.75" header="0.3" footer="0.3"/>
  <pageSetup orientation="landscape" paperSize="5" r:id="rId1"/>
  <headerFooter alignWithMargins="0">
    <oddFooter>&amp;C&amp;P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Kelly Howard</cp:lastModifiedBy>
  <cp:lastPrinted>2020-07-09T15:38:05Z</cp:lastPrinted>
  <dcterms:created xsi:type="dcterms:W3CDTF">1996-10-14T23:33:28Z</dcterms:created>
  <dcterms:modified xsi:type="dcterms:W3CDTF">2020-07-13T14:30:37Z</dcterms:modified>
  <cp:category/>
  <cp:version/>
  <cp:contentType/>
  <cp:contentStatus/>
</cp:coreProperties>
</file>